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Уточнение 1\Материалы в МОД\"/>
    </mc:Choice>
  </mc:AlternateContent>
  <bookViews>
    <workbookView xWindow="2100" yWindow="195" windowWidth="23745" windowHeight="12630"/>
  </bookViews>
  <sheets>
    <sheet name="Лист1" sheetId="1" r:id="rId1"/>
    <sheet name="Лист2" sheetId="2" r:id="rId2"/>
    <sheet name="Лист3" sheetId="3" r:id="rId3"/>
  </sheets>
  <definedNames>
    <definedName name="Z_DC3E816D_ED5B_49FE_8238_EA1A64647055_.wvu.PrintTitles" localSheetId="0" hidden="1">Лист1!$4:$6</definedName>
    <definedName name="_xlnm.Print_Titles" localSheetId="0">Лист1!$4:$6</definedName>
  </definedNames>
  <calcPr calcId="152511"/>
  <customWorkbookViews>
    <customWorkbookView name="smirnov - Личное представление" guid="{DC3E816D-ED5B-49FE-8238-EA1A64647055}" mergeInterval="0" personalView="1" maximized="1" xWindow="1" yWindow="1" windowWidth="1436" windowHeight="670" activeSheetId="1"/>
  </customWorkbookViews>
</workbook>
</file>

<file path=xl/calcChain.xml><?xml version="1.0" encoding="utf-8"?>
<calcChain xmlns="http://schemas.openxmlformats.org/spreadsheetml/2006/main">
  <c r="C8" i="1" l="1"/>
  <c r="H8" i="1" l="1"/>
  <c r="F8" i="1"/>
  <c r="D8" i="1"/>
  <c r="H7" i="1"/>
  <c r="D7" i="1"/>
  <c r="C7" i="1"/>
</calcChain>
</file>

<file path=xl/sharedStrings.xml><?xml version="1.0" encoding="utf-8"?>
<sst xmlns="http://schemas.openxmlformats.org/spreadsheetml/2006/main" count="68" uniqueCount="64">
  <si>
    <t>Наименование</t>
  </si>
  <si>
    <t>изменение федерального законодательства</t>
  </si>
  <si>
    <t>сумма</t>
  </si>
  <si>
    <t>примечание</t>
  </si>
  <si>
    <t>изменение законодательства субъекта</t>
  </si>
  <si>
    <t>иные причины</t>
  </si>
  <si>
    <t>Код бюджетной классификации Российской Федерации</t>
  </si>
  <si>
    <t>рублей</t>
  </si>
  <si>
    <t>изменения    ВСЕГО</t>
  </si>
  <si>
    <t>НАЛОГОВЫЕ И НЕНАЛОГОВЫЕ ДОХОДЫ</t>
  </si>
  <si>
    <t>НАЛОГОВЫЕ ДОХОДЫ</t>
  </si>
  <si>
    <t>000 1 00 00000 00 0000 000</t>
  </si>
  <si>
    <t>000 1 01 01012 02 0000 110</t>
  </si>
  <si>
    <t>в том числе</t>
  </si>
  <si>
    <t>Налог на доходы физических лиц</t>
  </si>
  <si>
    <t>000 1 01 02000 01 0000 110</t>
  </si>
  <si>
    <t>Налог на профессиональный доход</t>
  </si>
  <si>
    <t>000 1 05 06000 01 0000 110</t>
  </si>
  <si>
    <t>Налог на имущество организаций по имуществу, не входящему в Единую систему газоснабжения</t>
  </si>
  <si>
    <t>000 1 06 02010 02 0000 110</t>
  </si>
  <si>
    <t>Налог на игорный бизнес</t>
  </si>
  <si>
    <t>000 1 06 05000 02 0000 110</t>
  </si>
  <si>
    <t>000 1 07 04020 01 0000 110</t>
  </si>
  <si>
    <t>000 1 01 01014 02 0000 110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</si>
  <si>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</si>
  <si>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 консолидированных групп налогоплательщиков,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</si>
  <si>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</si>
  <si>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</si>
  <si>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000 1 01 01120 01 1000 110</t>
  </si>
  <si>
    <t>000 1 01 01130 01 1000 110</t>
  </si>
  <si>
    <t>Сбор за пользование объектами водных биологических ресурсов (исключая внутренние водные объекты) (сумма платежа (перерасчеты, недоимка и задолженность по соответствующему платежу, в том числе по отмененному)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</si>
  <si>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</si>
  <si>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000 1 07 04030 01 1000 110</t>
  </si>
  <si>
    <t>Государственная пошлина</t>
  </si>
  <si>
    <t>000 1 08 00000 00 0000 000</t>
  </si>
  <si>
    <t>Доходы от ипользования имущества, находящегося в государственной и муниципальной собственности</t>
  </si>
  <si>
    <t>000 1 11 00000 00 0000 000</t>
  </si>
  <si>
    <t>000 1 12 00000 00 0000 000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</si>
  <si>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</si>
  <si>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</si>
  <si>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000 1 13 00000 00 0000 000</t>
  </si>
  <si>
    <t>Доходы от продажи материальных и нематериальных активов</t>
  </si>
  <si>
    <t>000 1 14 00000 00 0000 000</t>
  </si>
  <si>
    <t>Административные платежи и сборы</t>
  </si>
  <si>
    <t>000 1 15 00000 00 0000 000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</si>
  <si>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</si>
  <si>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</si>
  <si>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</si>
  <si>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</si>
  <si>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В связи с поднятием переплаты по налогу на единый налоговый платеж по крупнейшим налогоплательщикам региона</t>
  </si>
  <si>
    <t>В связи с увеличением количества налогоплательщиков</t>
  </si>
  <si>
    <t xml:space="preserve">В связи со снижением остатка средств на едином казначейском счете областного бюджета в текущем финансовом году </t>
  </si>
  <si>
    <t>В связи с увеличением количества налагаемых штрафов (данные главных администраторов доходов областного бюджета)</t>
  </si>
  <si>
    <t>В связи со снижением количества взимаемых государственными органами (организациями) субъектов Российской Федерации платежей и сборов за выполнение определенных функций (данные главных администраторов доходов областного бюджета)</t>
  </si>
  <si>
    <t>В основном в связи с зачислением налога от предприятий, ранее входивших в состав КГН, осуществляющих деятельность на территории других субъектов Российской Федерации (письмо УФНС России по Мурманской области от 11.08.2023 № 23-39/38180@), оценкой поступлений налога от предприятий, ранее входивших в состав КГН и осуществляющих деятельность на территории Мурманской области</t>
  </si>
  <si>
    <t>В основном в связи со снижением поступлений в части суммы налога, превышающей 650 000 рублей, относящейся к части налоговой базы, превышающей 
5 000 000 рублей.</t>
  </si>
  <si>
    <t>В связи со снижением количества объектов налогообложения</t>
  </si>
  <si>
    <t>В связи с изменением налогового законодательства Российской Федерации в части увеличения ставок сбора за пользования водными биологическими ресурсами в среднем на 40%-50% с 22.12.2022</t>
  </si>
  <si>
    <t>В связи со снижением взимаемой платы за использование лесов, расположенных на землях лесного фонда</t>
  </si>
  <si>
    <t>Согласно информации, представленной главными администраторами доходов областного бюджета с учетом динамики поступления доходов в текущем году</t>
  </si>
  <si>
    <t xml:space="preserve">Согласно информации, представленной главным администратором доходов областного бюджета (прогноз учитывает динамику поступлений в текущем году) с учетом суммы фактически заключенного государственного контракта на текущий год </t>
  </si>
  <si>
    <t>Согласно информации, представленной главными администраторами доходов областного бюджета (прогноз учитывает динамику поступлений в текущем году) с учетом фактического поступления доходов в текущем году</t>
  </si>
  <si>
    <t>Согласно информации, представленной главным администратором доходов (прогноз учитывает динамику поступлений в текущем году) областного бюджета, поступления не планируются</t>
  </si>
  <si>
    <t>Расчет по статьям классификации доходов областного бюджета 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</si>
</sst>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8" fillId="0" borderId="0" xfId="0" applyFont="1" applyAlignment="1">
      <alignment vertical="top"/>
    </xf>
    <xf numFmtId="4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4" fontId="8" fillId="0" borderId="0" xfId="0" applyNumberFormat="1" applyFont="1" applyAlignment="1">
      <alignment vertical="top"/>
    </xf>
    <xf numFmtId="0" fontId="9" fillId="0" borderId="1" xfId="0" applyNumberFormat="1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/>
    </xf>
    <xf numFmtId="4" fontId="10" fillId="0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3" fontId="7" fillId="0" borderId="0" xfId="1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4" fontId="12" fillId="0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6"/>
  <sheetViews>
    <sheetView tabSelected="1" zoomScale="70" zoomScaleNormal="70" workbookViewId="0">
      <selection activeCell="A3" sqref="A3"/>
    </sheetView>
  </sheetViews>
  <sheetFormatPr defaultColWidth="8.85546875" defaultRowHeight="12.75" x14ac:dyDescent="0.25"/>
  <cols>
    <col min="1" max="1" width="50.28515625" style="1" customWidth="1"/>
    <col min="2" max="2" width="26" style="1" customWidth="1"/>
    <col min="3" max="3" width="21" style="7" customWidth="1"/>
    <col min="4" max="4" width="20.42578125" style="1" customWidth="1"/>
    <col min="5" max="5" width="52.5703125" style="19" customWidth="1"/>
    <col min="6" max="6" width="13.7109375" style="1" customWidth="1"/>
    <col min="7" max="7" width="14.140625" style="1" customWidth="1"/>
    <col min="8" max="8" width="19.5703125" style="20" customWidth="1"/>
    <col min="9" max="9" width="66.42578125" style="6" customWidth="1"/>
    <col min="10" max="16384" width="8.85546875" style="1"/>
  </cols>
  <sheetData>
    <row r="2" spans="1:9" ht="18.75" x14ac:dyDescent="0.25">
      <c r="A2" s="27" t="s">
        <v>63</v>
      </c>
      <c r="B2" s="28"/>
      <c r="C2" s="28"/>
      <c r="D2" s="29"/>
      <c r="E2" s="29"/>
      <c r="F2" s="29"/>
      <c r="G2" s="29"/>
      <c r="H2" s="29"/>
      <c r="I2" s="29"/>
    </row>
    <row r="3" spans="1:9" ht="18.75" customHeight="1" x14ac:dyDescent="0.25">
      <c r="B3" s="7"/>
      <c r="I3" s="18" t="s">
        <v>7</v>
      </c>
    </row>
    <row r="4" spans="1:9" s="15" customFormat="1" ht="28.5" customHeight="1" x14ac:dyDescent="0.25">
      <c r="A4" s="35" t="s">
        <v>0</v>
      </c>
      <c r="B4" s="37" t="s">
        <v>6</v>
      </c>
      <c r="C4" s="32" t="s">
        <v>8</v>
      </c>
      <c r="D4" s="31" t="s">
        <v>13</v>
      </c>
      <c r="E4" s="31"/>
      <c r="F4" s="31"/>
      <c r="G4" s="31"/>
      <c r="H4" s="31"/>
      <c r="I4" s="31"/>
    </row>
    <row r="5" spans="1:9" ht="42.6" customHeight="1" x14ac:dyDescent="0.25">
      <c r="A5" s="36"/>
      <c r="B5" s="37"/>
      <c r="C5" s="33"/>
      <c r="D5" s="30" t="s">
        <v>1</v>
      </c>
      <c r="E5" s="30"/>
      <c r="F5" s="30" t="s">
        <v>4</v>
      </c>
      <c r="G5" s="30"/>
      <c r="H5" s="30" t="s">
        <v>5</v>
      </c>
      <c r="I5" s="30"/>
    </row>
    <row r="6" spans="1:9" ht="46.5" customHeight="1" x14ac:dyDescent="0.25">
      <c r="A6" s="36"/>
      <c r="B6" s="37"/>
      <c r="C6" s="34"/>
      <c r="D6" s="2" t="s">
        <v>2</v>
      </c>
      <c r="E6" s="16" t="s">
        <v>3</v>
      </c>
      <c r="F6" s="5" t="s">
        <v>2</v>
      </c>
      <c r="G6" s="5" t="s">
        <v>3</v>
      </c>
      <c r="H6" s="2" t="s">
        <v>2</v>
      </c>
      <c r="I6" s="16" t="s">
        <v>3</v>
      </c>
    </row>
    <row r="7" spans="1:9" ht="57" customHeight="1" x14ac:dyDescent="0.25">
      <c r="A7" s="3" t="s">
        <v>9</v>
      </c>
      <c r="B7" s="4" t="s">
        <v>11</v>
      </c>
      <c r="C7" s="14">
        <f>C9+C10+C11+C12+C13+C14+C15+C16+C17+C18+C19+C20+C21+C22+C23+C24+C25+C26</f>
        <v>8425735453.3600559</v>
      </c>
      <c r="D7" s="14">
        <f>D9+D10+D11+D12+D13+D14+D15+D16+D17+D18+D19+D20+D21+D22+D23+D24+D25+D26</f>
        <v>8740194861.0044518</v>
      </c>
      <c r="E7" s="13"/>
      <c r="F7" s="14">
        <v>0</v>
      </c>
      <c r="G7" s="13"/>
      <c r="H7" s="14">
        <f>H9+H10+H11+H12+H13+H14+H15+H16+H17+H18+H19+H20+H21+H22+H23+H24+H25+H26</f>
        <v>-30158828.140004508</v>
      </c>
      <c r="I7" s="16"/>
    </row>
    <row r="8" spans="1:9" ht="38.25" customHeight="1" x14ac:dyDescent="0.25">
      <c r="A8" s="3" t="s">
        <v>10</v>
      </c>
      <c r="B8" s="4"/>
      <c r="C8" s="14">
        <f>SUM(C9:C19)</f>
        <v>8483542344.0000563</v>
      </c>
      <c r="D8" s="14">
        <f>SUM(D9:D19)</f>
        <v>8740194861.0044518</v>
      </c>
      <c r="E8" s="13"/>
      <c r="F8" s="14">
        <f>SUM(F9:F19)</f>
        <v>0</v>
      </c>
      <c r="G8" s="13"/>
      <c r="H8" s="14">
        <f>SUM(H9:H19)</f>
        <v>27588457.499995604</v>
      </c>
      <c r="I8" s="16"/>
    </row>
    <row r="9" spans="1:9" ht="107.25" customHeight="1" x14ac:dyDescent="0.25">
      <c r="A9" s="8" t="s">
        <v>24</v>
      </c>
      <c r="B9" s="4" t="s">
        <v>12</v>
      </c>
      <c r="C9" s="10">
        <v>-17195351900</v>
      </c>
      <c r="D9" s="11">
        <v>-17195351900</v>
      </c>
      <c r="E9" s="38" t="s">
        <v>54</v>
      </c>
      <c r="F9" s="12"/>
      <c r="G9" s="13"/>
      <c r="H9" s="21"/>
      <c r="I9" s="38"/>
    </row>
    <row r="10" spans="1:9" ht="102" customHeight="1" x14ac:dyDescent="0.25">
      <c r="A10" s="8" t="s">
        <v>25</v>
      </c>
      <c r="B10" s="4" t="s">
        <v>23</v>
      </c>
      <c r="C10" s="10">
        <v>675976750</v>
      </c>
      <c r="D10" s="11">
        <v>675976750</v>
      </c>
      <c r="E10" s="39"/>
      <c r="F10" s="12"/>
      <c r="G10" s="13"/>
      <c r="H10" s="21"/>
      <c r="I10" s="39"/>
    </row>
    <row r="11" spans="1:9" ht="219" customHeight="1" x14ac:dyDescent="0.25">
      <c r="A11" s="8" t="s">
        <v>26</v>
      </c>
      <c r="B11" s="4" t="s">
        <v>28</v>
      </c>
      <c r="C11" s="10">
        <v>16931418980</v>
      </c>
      <c r="D11" s="11">
        <v>16931418980</v>
      </c>
      <c r="E11" s="39"/>
      <c r="F11" s="12"/>
      <c r="G11" s="13"/>
      <c r="H11" s="21"/>
      <c r="I11" s="39"/>
    </row>
    <row r="12" spans="1:9" ht="191.25" customHeight="1" x14ac:dyDescent="0.25">
      <c r="A12" s="8" t="s">
        <v>27</v>
      </c>
      <c r="B12" s="4" t="s">
        <v>29</v>
      </c>
      <c r="C12" s="10">
        <v>8025636801.0044508</v>
      </c>
      <c r="D12" s="11">
        <v>8025636801.0044508</v>
      </c>
      <c r="E12" s="40"/>
      <c r="F12" s="12"/>
      <c r="G12" s="13"/>
      <c r="H12" s="21"/>
      <c r="I12" s="40"/>
    </row>
    <row r="13" spans="1:9" ht="72.75" customHeight="1" x14ac:dyDescent="0.25">
      <c r="A13" s="8" t="s">
        <v>14</v>
      </c>
      <c r="B13" s="4" t="s">
        <v>15</v>
      </c>
      <c r="C13" s="10">
        <v>-284525500.00439453</v>
      </c>
      <c r="D13" s="11"/>
      <c r="E13" s="9"/>
      <c r="F13" s="12"/>
      <c r="G13" s="13"/>
      <c r="H13" s="10">
        <v>-284525.50000439503</v>
      </c>
      <c r="I13" s="9" t="s">
        <v>55</v>
      </c>
    </row>
    <row r="14" spans="1:9" ht="32.25" customHeight="1" x14ac:dyDescent="0.25">
      <c r="A14" s="8" t="s">
        <v>16</v>
      </c>
      <c r="B14" s="4" t="s">
        <v>17</v>
      </c>
      <c r="C14" s="10">
        <v>23519200</v>
      </c>
      <c r="D14" s="11"/>
      <c r="E14" s="9"/>
      <c r="F14" s="12"/>
      <c r="G14" s="13"/>
      <c r="H14" s="10">
        <v>23519200</v>
      </c>
      <c r="I14" s="9" t="s">
        <v>50</v>
      </c>
    </row>
    <row r="15" spans="1:9" ht="49.5" customHeight="1" x14ac:dyDescent="0.25">
      <c r="A15" s="8" t="s">
        <v>18</v>
      </c>
      <c r="B15" s="4" t="s">
        <v>19</v>
      </c>
      <c r="C15" s="10">
        <v>-1210838470</v>
      </c>
      <c r="D15" s="11">
        <v>-1210838470</v>
      </c>
      <c r="E15" s="9" t="s">
        <v>49</v>
      </c>
      <c r="F15" s="12"/>
      <c r="G15" s="13"/>
      <c r="H15" s="10"/>
      <c r="I15" s="24"/>
    </row>
    <row r="16" spans="1:9" ht="39.75" customHeight="1" x14ac:dyDescent="0.25">
      <c r="A16" s="8" t="s">
        <v>20</v>
      </c>
      <c r="B16" s="4" t="s">
        <v>21</v>
      </c>
      <c r="C16" s="10">
        <v>-161000</v>
      </c>
      <c r="D16" s="11"/>
      <c r="E16" s="9"/>
      <c r="F16" s="12"/>
      <c r="G16" s="13"/>
      <c r="H16" s="10">
        <v>-161000</v>
      </c>
      <c r="I16" s="22" t="s">
        <v>56</v>
      </c>
    </row>
    <row r="17" spans="1:9" ht="84" customHeight="1" x14ac:dyDescent="0.25">
      <c r="A17" s="8" t="s">
        <v>30</v>
      </c>
      <c r="B17" s="4" t="s">
        <v>22</v>
      </c>
      <c r="C17" s="10">
        <v>1512784100</v>
      </c>
      <c r="D17" s="11">
        <v>1512784100</v>
      </c>
      <c r="E17" s="25" t="s">
        <v>57</v>
      </c>
      <c r="F17" s="12"/>
      <c r="G17" s="13"/>
      <c r="H17" s="21"/>
      <c r="I17" s="22"/>
    </row>
    <row r="18" spans="1:9" ht="84.75" customHeight="1" x14ac:dyDescent="0.25">
      <c r="A18" s="8" t="s">
        <v>31</v>
      </c>
      <c r="B18" s="4" t="s">
        <v>32</v>
      </c>
      <c r="C18" s="10">
        <v>568600</v>
      </c>
      <c r="D18" s="11">
        <v>568600</v>
      </c>
      <c r="E18" s="26"/>
      <c r="F18" s="12"/>
      <c r="G18" s="13"/>
      <c r="H18" s="21"/>
      <c r="I18" s="22"/>
    </row>
    <row r="19" spans="1:9" ht="66" customHeight="1" x14ac:dyDescent="0.25">
      <c r="A19" s="8" t="s">
        <v>33</v>
      </c>
      <c r="B19" s="4" t="s">
        <v>34</v>
      </c>
      <c r="C19" s="10">
        <v>4514783</v>
      </c>
      <c r="D19" s="11"/>
      <c r="E19" s="17"/>
      <c r="F19" s="12"/>
      <c r="G19" s="13"/>
      <c r="H19" s="10">
        <v>4514783</v>
      </c>
      <c r="I19" s="22" t="s">
        <v>61</v>
      </c>
    </row>
    <row r="20" spans="1:9" ht="57" customHeight="1" x14ac:dyDescent="0.25">
      <c r="A20" s="8" t="s">
        <v>35</v>
      </c>
      <c r="B20" s="4" t="s">
        <v>36</v>
      </c>
      <c r="C20" s="10">
        <v>-569170046.03999996</v>
      </c>
      <c r="D20" s="11"/>
      <c r="E20" s="17"/>
      <c r="F20" s="12"/>
      <c r="G20" s="13"/>
      <c r="H20" s="10">
        <v>-569170046.03999996</v>
      </c>
      <c r="I20" s="22" t="s">
        <v>51</v>
      </c>
    </row>
    <row r="21" spans="1:9" ht="43.5" customHeight="1" x14ac:dyDescent="0.25">
      <c r="A21" s="8" t="s">
        <v>38</v>
      </c>
      <c r="B21" s="4" t="s">
        <v>37</v>
      </c>
      <c r="C21" s="10">
        <v>-11148072.700000003</v>
      </c>
      <c r="D21" s="11"/>
      <c r="E21" s="17"/>
      <c r="F21" s="12"/>
      <c r="G21" s="13"/>
      <c r="H21" s="10">
        <v>-11148072.700000003</v>
      </c>
      <c r="I21" s="22" t="s">
        <v>58</v>
      </c>
    </row>
    <row r="22" spans="1:9" ht="60" customHeight="1" x14ac:dyDescent="0.25">
      <c r="A22" s="8" t="s">
        <v>39</v>
      </c>
      <c r="B22" s="4" t="s">
        <v>40</v>
      </c>
      <c r="C22" s="10">
        <v>483845932.19999993</v>
      </c>
      <c r="D22" s="11"/>
      <c r="E22" s="17"/>
      <c r="F22" s="12"/>
      <c r="G22" s="13"/>
      <c r="H22" s="10">
        <v>483845932.19999993</v>
      </c>
      <c r="I22" s="23" t="s">
        <v>59</v>
      </c>
    </row>
    <row r="23" spans="1:9" ht="75.75" customHeight="1" x14ac:dyDescent="0.25">
      <c r="A23" s="8" t="s">
        <v>41</v>
      </c>
      <c r="B23" s="4" t="s">
        <v>42</v>
      </c>
      <c r="C23" s="10">
        <v>-39639.599999999627</v>
      </c>
      <c r="D23" s="11"/>
      <c r="E23" s="17"/>
      <c r="F23" s="12"/>
      <c r="G23" s="13"/>
      <c r="H23" s="10">
        <v>-39639.599999999627</v>
      </c>
      <c r="I23" s="22" t="s">
        <v>60</v>
      </c>
    </row>
    <row r="24" spans="1:9" ht="87" customHeight="1" x14ac:dyDescent="0.25">
      <c r="A24" s="8" t="s">
        <v>43</v>
      </c>
      <c r="B24" s="4" t="s">
        <v>44</v>
      </c>
      <c r="C24" s="10">
        <v>-226003</v>
      </c>
      <c r="D24" s="11"/>
      <c r="E24" s="17"/>
      <c r="F24" s="12"/>
      <c r="G24" s="13"/>
      <c r="H24" s="10">
        <v>-226003</v>
      </c>
      <c r="I24" s="22" t="s">
        <v>53</v>
      </c>
    </row>
    <row r="25" spans="1:9" ht="51" customHeight="1" x14ac:dyDescent="0.25">
      <c r="A25" s="8" t="s">
        <v>45</v>
      </c>
      <c r="B25" s="4" t="s">
        <v>46</v>
      </c>
      <c r="C25" s="10">
        <v>38930953.899999976</v>
      </c>
      <c r="D25" s="11"/>
      <c r="E25" s="17"/>
      <c r="F25" s="12"/>
      <c r="G25" s="13"/>
      <c r="H25" s="10">
        <v>38990558.899999976</v>
      </c>
      <c r="I25" s="22" t="s">
        <v>52</v>
      </c>
    </row>
    <row r="26" spans="1:9" ht="62.25" customHeight="1" x14ac:dyDescent="0.25">
      <c r="A26" s="8" t="s">
        <v>47</v>
      </c>
      <c r="B26" s="4" t="s">
        <v>48</v>
      </c>
      <c r="C26" s="10">
        <v>-15.4</v>
      </c>
      <c r="D26" s="11"/>
      <c r="E26" s="17"/>
      <c r="F26" s="12"/>
      <c r="G26" s="13"/>
      <c r="H26" s="10">
        <v>-15.4</v>
      </c>
      <c r="I26" s="22" t="s">
        <v>62</v>
      </c>
    </row>
  </sheetData>
  <customSheetViews>
    <customSheetView guid="{DC3E816D-ED5B-49FE-8238-EA1A64647055}" scale="76" showPageBreaks="1" fitToPage="1">
      <selection activeCell="A16" sqref="A16"/>
      <pageMargins left="0.70866141732283472" right="0.70866141732283472" top="0.31496062992125984" bottom="0.35433070866141736" header="0.15748031496062992" footer="0.31496062992125984"/>
      <pageSetup paperSize="8" scale="73" fitToHeight="2" orientation="landscape" horizontalDpi="300" verticalDpi="300" r:id="rId1"/>
      <headerFooter>
        <oddHeader>&amp;L&amp;D</oddHeader>
        <oddFooter>&amp;L&amp;Z&amp;F</oddFooter>
      </headerFooter>
    </customSheetView>
  </customSheetViews>
  <mergeCells count="11">
    <mergeCell ref="E17:E18"/>
    <mergeCell ref="A2:I2"/>
    <mergeCell ref="D5:E5"/>
    <mergeCell ref="F5:G5"/>
    <mergeCell ref="H5:I5"/>
    <mergeCell ref="D4:I4"/>
    <mergeCell ref="C4:C6"/>
    <mergeCell ref="A4:A6"/>
    <mergeCell ref="B4:B6"/>
    <mergeCell ref="I9:I12"/>
    <mergeCell ref="E9:E12"/>
  </mergeCells>
  <pageMargins left="0.51181102362204722" right="7.874015748031496E-2" top="0.70866141732283472" bottom="0.51181102362204722" header="0.15748031496062992" footer="0.31496062992125984"/>
  <pageSetup paperSize="9" scale="56" fitToHeight="3" orientation="landscape" r:id="rId2"/>
  <headerFooter>
    <oddHeader>&amp;R&amp;D</oddHead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DC3E816D-ED5B-49FE-8238-EA1A64647055}"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DC3E816D-ED5B-49FE-8238-EA1A64647055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 Пелепец</dc:creator>
  <cp:lastModifiedBy>Черенкова Е.А.</cp:lastModifiedBy>
  <cp:lastPrinted>2021-10-19T06:34:50Z</cp:lastPrinted>
  <dcterms:created xsi:type="dcterms:W3CDTF">2017-05-16T14:27:23Z</dcterms:created>
  <dcterms:modified xsi:type="dcterms:W3CDTF">2023-08-29T09:16:17Z</dcterms:modified>
</cp:coreProperties>
</file>